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Eline\Documents\Naturvernforbundet i Ås\Økonomi\2022\"/>
    </mc:Choice>
  </mc:AlternateContent>
  <xr:revisionPtr revIDLastSave="0" documentId="13_ncr:1_{323C87C6-E04B-4E2F-AF61-FE78C02C4C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nskap og budsjett" sheetId="1" r:id="rId1"/>
    <sheet name="Kommentarer" sheetId="2" r:id="rId2"/>
    <sheet name="Bilagsføring" sheetId="5" r:id="rId3"/>
    <sheet name="Vedleg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BD22" i="5"/>
  <c r="C26" i="1" s="1"/>
  <c r="BD23" i="5"/>
  <c r="C27" i="1" s="1"/>
  <c r="BD21" i="5"/>
  <c r="C25" i="1" s="1"/>
  <c r="BD18" i="5"/>
  <c r="C22" i="1" s="1"/>
  <c r="BD6" i="5"/>
  <c r="C9" i="1" s="1"/>
  <c r="BD7" i="5"/>
  <c r="C10" i="1" s="1"/>
  <c r="BD20" i="5"/>
  <c r="C24" i="1" s="1"/>
  <c r="BD19" i="5"/>
  <c r="C23" i="1" s="1"/>
  <c r="BD17" i="5"/>
  <c r="C21" i="1" s="1"/>
  <c r="BD16" i="5"/>
  <c r="C20" i="1" s="1"/>
  <c r="BD15" i="5"/>
  <c r="C19" i="1" s="1"/>
  <c r="BD14" i="5"/>
  <c r="C18" i="1" s="1"/>
  <c r="BD13" i="5"/>
  <c r="C17" i="1" s="1"/>
  <c r="BD12" i="5"/>
  <c r="C16" i="1" s="1"/>
  <c r="BD8" i="5"/>
  <c r="C11" i="1" s="1"/>
  <c r="BD5" i="5"/>
  <c r="C8" i="1" s="1"/>
  <c r="BD4" i="5"/>
  <c r="C7" i="1" s="1"/>
  <c r="E12" i="1"/>
  <c r="D12" i="1"/>
  <c r="D31" i="1" l="1"/>
  <c r="C12" i="1"/>
  <c r="E31" i="1"/>
  <c r="C31" i="1" l="1"/>
</calcChain>
</file>

<file path=xl/sharedStrings.xml><?xml version="1.0" encoding="utf-8"?>
<sst xmlns="http://schemas.openxmlformats.org/spreadsheetml/2006/main" count="118" uniqueCount="97">
  <si>
    <t>Renter</t>
  </si>
  <si>
    <t>Sum</t>
  </si>
  <si>
    <t>Gebyr, nettbank</t>
  </si>
  <si>
    <t>Utgifter</t>
  </si>
  <si>
    <t>Transport</t>
  </si>
  <si>
    <t>Møter</t>
  </si>
  <si>
    <t>Landsmøte</t>
  </si>
  <si>
    <t>Andre inntekter</t>
  </si>
  <si>
    <t>Medlemskontingent</t>
  </si>
  <si>
    <t>Porto, utsending medlemmer</t>
  </si>
  <si>
    <t>Seminarer</t>
  </si>
  <si>
    <t>Materiell/stand</t>
  </si>
  <si>
    <t>Inntekter</t>
  </si>
  <si>
    <r>
      <t>Resultat</t>
    </r>
    <r>
      <rPr>
        <sz val="11"/>
        <color theme="1"/>
        <rFont val="Arial"/>
        <family val="2"/>
        <scheme val="minor"/>
      </rPr>
      <t xml:space="preserve"> </t>
    </r>
  </si>
  <si>
    <t>Lokallaget har til gode (fordringer)</t>
  </si>
  <si>
    <t>Lokallaget skylder (gjeld)</t>
  </si>
  <si>
    <t>Kommunale/offentlige tilskudd</t>
  </si>
  <si>
    <t>Porto, utsending til medlemmer</t>
  </si>
  <si>
    <t xml:space="preserve">Seminarer </t>
  </si>
  <si>
    <t xml:space="preserve">BILAG NR: </t>
  </si>
  <si>
    <t>SUM</t>
  </si>
  <si>
    <t>Regnskap 2021</t>
  </si>
  <si>
    <t>Saldo på bank 31.12</t>
  </si>
  <si>
    <t>Regnskap 2022</t>
  </si>
  <si>
    <t>Budsjett 2023</t>
  </si>
  <si>
    <t>Regnskap 2022 og budsjett 2023 for Naturvernforbundet i Ås</t>
  </si>
  <si>
    <t xml:space="preserve">Kommentarer til bilagene </t>
  </si>
  <si>
    <t>Faktura for leie av Lille sal</t>
  </si>
  <si>
    <t>Mat og drikke til høringsinnspill-kveld</t>
  </si>
  <si>
    <t>Mat/drikke til styremøtet 15/2</t>
  </si>
  <si>
    <t xml:space="preserve">Andre fakturaer </t>
  </si>
  <si>
    <t>Faktura til vipps for avbrytelsen av overføringen som medlem gjennomførte</t>
  </si>
  <si>
    <t>Bankgebyr 28/2</t>
  </si>
  <si>
    <t>Bankgebyr 31/1</t>
  </si>
  <si>
    <t>Postsending av bankdokumenter til Cultura</t>
  </si>
  <si>
    <t>Mat og drikke til bålkveld 22/2</t>
  </si>
  <si>
    <t>Faktura Ås avis, årsabonnement</t>
  </si>
  <si>
    <t>Mat/drikke til styremøtet 10/3</t>
  </si>
  <si>
    <t>Ekspedisjonsgebyr 23/03</t>
  </si>
  <si>
    <t>Bankgebyr 31/3</t>
  </si>
  <si>
    <t>Mat/drikke til styremøtet 31/3</t>
  </si>
  <si>
    <t>Drivstoff til befaring</t>
  </si>
  <si>
    <t>Kortholderavgift, 29/04</t>
  </si>
  <si>
    <t>Mat/drikke til styremøtet 06/05</t>
  </si>
  <si>
    <t>Faktura for humlevandring med "La humla suse"</t>
  </si>
  <si>
    <t>Faktura for rom på landsmøte</t>
  </si>
  <si>
    <t>Bankgebyr 29/07</t>
  </si>
  <si>
    <t>Bankgebyr 31/05</t>
  </si>
  <si>
    <t>Kjøp av premie, "På naturens skuldre"</t>
  </si>
  <si>
    <t>Materialer til stands</t>
  </si>
  <si>
    <t>Mat/drikke til styremøtet 25/8</t>
  </si>
  <si>
    <t>Drikke til styremøtet 25/8</t>
  </si>
  <si>
    <t>Ytterligere midler fra NiÅ til Grønn festival</t>
  </si>
  <si>
    <t>*NNV = Norges Naturvernforbund</t>
  </si>
  <si>
    <t>**NiÅ = Naturvernforbundet i Ås</t>
  </si>
  <si>
    <t>Medlemskontingent 2022, fra NNV* sentralt</t>
  </si>
  <si>
    <t xml:space="preserve">Midler fra NiÅ** til Grønn festival </t>
  </si>
  <si>
    <t>Premie, boka "Friluftsfersking"</t>
  </si>
  <si>
    <t xml:space="preserve">Mat/drikke styremøtet 25/08, tilbakeført til styremedlem. Her har det skjedd en feil. Disse pengene skulle ikke ha blitt tilbakeført til styremedlemmet, da mat og drikke for styremøtet 25/08 ble betalt for med bankkortet til NiÅ. 162,40 kr må derfor bli tilbakeført fra styremedlemmet til NiÅ igjen, men dette blir da en del av 2023 regnskapet. </t>
  </si>
  <si>
    <t>Bankgebyr 31/08</t>
  </si>
  <si>
    <t>Bankgebyr 30/09</t>
  </si>
  <si>
    <t>Mat/drikke til styremøte 20/10</t>
  </si>
  <si>
    <t>Innkjøp av plastkanne til bålkveld</t>
  </si>
  <si>
    <t>Pølser og lomper til bålkveld</t>
  </si>
  <si>
    <t>Giro,  tilbakebetaling for utlegg</t>
  </si>
  <si>
    <t>Bankgebyr 31/10</t>
  </si>
  <si>
    <t>Mat/drikke til styremøte 17/11</t>
  </si>
  <si>
    <t>Gaver til jordbrukskvelden, utlegg</t>
  </si>
  <si>
    <t>Bankgebyr 30/11</t>
  </si>
  <si>
    <t>Faktura fra Vitenparken for leie av lokale og catering</t>
  </si>
  <si>
    <t xml:space="preserve">Reiseutgifter for deltaker på jordbrukskvelden </t>
  </si>
  <si>
    <t>Honorar til ordstyrer på jordbrukskvelden</t>
  </si>
  <si>
    <t>Mat/drikke til styremøte 22/09, tilbakeføring til styremedlem</t>
  </si>
  <si>
    <t>Overføring til styremedlem, for utlegg av godteri til stand</t>
  </si>
  <si>
    <t>Bankgebyr 30/12</t>
  </si>
  <si>
    <t>Kommentarer</t>
  </si>
  <si>
    <t>Andre fakturaer</t>
  </si>
  <si>
    <t>Ås avis, årsabonnement</t>
  </si>
  <si>
    <t>Grønn festival</t>
  </si>
  <si>
    <t>Arrangementer</t>
  </si>
  <si>
    <t>Bålkvelder</t>
  </si>
  <si>
    <t>Se bilag nr.33</t>
  </si>
  <si>
    <t>Aktivitetstilskudd</t>
  </si>
  <si>
    <t>Se kommentar 1 for forklaring på hva aktivitetstilskudd er</t>
  </si>
  <si>
    <t>Aktivitetstilskudd er midler NNV sentralt deler ut til lokallag i Naturvernforbundet.</t>
  </si>
  <si>
    <t>Se kommentar 2 for utfyllende forklaring på forskjell i "andre inntekter" mellom 2022 og 2021</t>
  </si>
  <si>
    <t>I 2021 når NiÅ startet opp igjen, så fikk vi tilbakeført midler fra det tidligere lokallaget i Ås (som ble nedlagt i 2017). Denne summen var på 60 000 kr. Dette gjør at posten i 2021 er mye større sammenlignet med 2022.</t>
  </si>
  <si>
    <t>Tilskuddsmidler for arrangementet "Jordbrukskvelden"</t>
  </si>
  <si>
    <t xml:space="preserve">Tilskuddsmidler for arrangementet "Prosjektkveld" </t>
  </si>
  <si>
    <t xml:space="preserve">Tilskuddsmidler for Grønn festival </t>
  </si>
  <si>
    <t>Tilskuddsmidler for å stå på stands i juni og august</t>
  </si>
  <si>
    <t>Betaling for annonse på Facebook, overføring til styremedlem</t>
  </si>
  <si>
    <t>Tilskuddsmidler for arrangement "Humlevandring"</t>
  </si>
  <si>
    <t>Vafler og tilbehør til stands</t>
  </si>
  <si>
    <t>Mer vafler og tilbehør til stands</t>
  </si>
  <si>
    <t>Se kommentar 3</t>
  </si>
  <si>
    <t xml:space="preserve">Fakturaen for leie av lokale til arrangementet "jordbrukskveld" ble ikke betalt før i januar 2023. Per 31.12.2022 hadde vi altså ikke betalt fakturaen, så den er oppført som gjeld. Fakturaen var på 1550 kr. Kan inngå som del av posten "arrangementer" i regnskapet for 2023, evnetuellt under "andre fakturaer".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</si>
</sst>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-[$kr-414]\ * #,##0.00_-;\-[$kr-414]\ * #,##0.00_-;_-[$kr-414]\ * &quot;-&quot;??_-;_-@_-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Verdana"/>
      <family val="2"/>
    </font>
    <font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Alignment="1">
      <alignment horizontal="right"/>
    </xf>
    <xf numFmtId="164" fontId="1" fillId="0" borderId="0" xfId="1" applyFont="1"/>
    <xf numFmtId="0" fontId="0" fillId="3" borderId="0" xfId="0" applyFill="1"/>
    <xf numFmtId="164" fontId="1" fillId="3" borderId="0" xfId="1" applyFont="1" applyFill="1"/>
    <xf numFmtId="0" fontId="0" fillId="0" borderId="4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164" fontId="0" fillId="2" borderId="0" xfId="1" applyFont="1" applyFill="1"/>
    <xf numFmtId="0" fontId="0" fillId="5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2" fillId="6" borderId="1" xfId="0" applyFont="1" applyFill="1" applyBorder="1"/>
    <xf numFmtId="0" fontId="2" fillId="6" borderId="2" xfId="0" applyFont="1" applyFill="1" applyBorder="1"/>
    <xf numFmtId="164" fontId="2" fillId="6" borderId="2" xfId="1" applyFont="1" applyFill="1" applyBorder="1"/>
    <xf numFmtId="0" fontId="0" fillId="4" borderId="0" xfId="0" applyFill="1"/>
    <xf numFmtId="164" fontId="0" fillId="4" borderId="0" xfId="1" applyFont="1" applyFill="1"/>
    <xf numFmtId="165" fontId="0" fillId="4" borderId="0" xfId="1" applyNumberFormat="1" applyFont="1" applyFill="1"/>
    <xf numFmtId="165" fontId="8" fillId="4" borderId="0" xfId="1" applyNumberFormat="1" applyFont="1" applyFill="1"/>
    <xf numFmtId="165" fontId="7" fillId="4" borderId="0" xfId="1" applyNumberFormat="1" applyFont="1" applyFill="1"/>
    <xf numFmtId="0" fontId="2" fillId="6" borderId="3" xfId="0" applyFont="1" applyFill="1" applyBorder="1"/>
    <xf numFmtId="164" fontId="0" fillId="6" borderId="3" xfId="1" applyFont="1" applyFill="1" applyBorder="1"/>
    <xf numFmtId="0" fontId="0" fillId="2" borderId="6" xfId="0" applyFill="1" applyBorder="1"/>
    <xf numFmtId="0" fontId="0" fillId="5" borderId="0" xfId="0" applyFill="1"/>
    <xf numFmtId="164" fontId="0" fillId="5" borderId="0" xfId="1" applyFont="1" applyFill="1"/>
    <xf numFmtId="0" fontId="0" fillId="7" borderId="0" xfId="0" applyFill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2" fillId="8" borderId="0" xfId="0" applyFont="1" applyFill="1"/>
    <xf numFmtId="0" fontId="2" fillId="6" borderId="0" xfId="0" applyFont="1" applyFill="1"/>
    <xf numFmtId="0" fontId="0" fillId="9" borderId="0" xfId="0" applyFill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260350</xdr:colOff>
      <xdr:row>2</xdr:row>
      <xdr:rowOff>80010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B0AF1AA-13AD-4D50-917C-7D0C9B8B6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2880"/>
          <a:ext cx="2470150" cy="26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1"/>
  <sheetViews>
    <sheetView tabSelected="1" topLeftCell="A6" zoomScale="125" zoomScaleNormal="125" workbookViewId="0">
      <selection activeCell="G25" sqref="G25"/>
    </sheetView>
  </sheetViews>
  <sheetFormatPr baseColWidth="10" defaultColWidth="11" defaultRowHeight="13.8" x14ac:dyDescent="0.25"/>
  <cols>
    <col min="1" max="1" width="6.19921875" style="1" customWidth="1"/>
    <col min="2" max="2" width="29" style="1" customWidth="1"/>
    <col min="3" max="5" width="15.19921875" style="1" customWidth="1"/>
    <col min="6" max="6" width="12" style="1" customWidth="1"/>
    <col min="7" max="7" width="11" style="1" customWidth="1"/>
    <col min="8" max="9" width="11" style="1"/>
    <col min="10" max="10" width="11" style="1" customWidth="1"/>
    <col min="11" max="12" width="11" style="1"/>
    <col min="13" max="13" width="11" style="1" customWidth="1"/>
    <col min="14" max="16384" width="11" style="1"/>
  </cols>
  <sheetData>
    <row r="1" spans="2:7" ht="14.25" customHeight="1" x14ac:dyDescent="0.3">
      <c r="E1" s="4"/>
    </row>
    <row r="2" spans="2:7" x14ac:dyDescent="0.25">
      <c r="G2" s="28"/>
    </row>
    <row r="3" spans="2:7" ht="20.25" customHeight="1" x14ac:dyDescent="0.25"/>
    <row r="4" spans="2:7" x14ac:dyDescent="0.25">
      <c r="B4" s="2" t="s">
        <v>25</v>
      </c>
    </row>
    <row r="6" spans="2:7" ht="14.4" thickBot="1" x14ac:dyDescent="0.3">
      <c r="B6" s="18" t="s">
        <v>12</v>
      </c>
      <c r="C6" s="18" t="s">
        <v>23</v>
      </c>
      <c r="D6" s="18" t="s">
        <v>21</v>
      </c>
      <c r="E6" s="18" t="s">
        <v>24</v>
      </c>
      <c r="F6" s="1" t="s">
        <v>75</v>
      </c>
    </row>
    <row r="7" spans="2:7" x14ac:dyDescent="0.25">
      <c r="B7" s="21" t="s">
        <v>16</v>
      </c>
      <c r="C7" s="22">
        <f>Bilagsføring!BD4</f>
        <v>0</v>
      </c>
      <c r="D7" s="22">
        <v>2000</v>
      </c>
      <c r="E7" s="22">
        <v>0</v>
      </c>
    </row>
    <row r="8" spans="2:7" x14ac:dyDescent="0.25">
      <c r="B8" s="21" t="s">
        <v>8</v>
      </c>
      <c r="C8" s="22">
        <f>Bilagsføring!BD5</f>
        <v>13219</v>
      </c>
      <c r="D8" s="22">
        <v>12151</v>
      </c>
      <c r="E8" s="22">
        <v>13219</v>
      </c>
    </row>
    <row r="9" spans="2:7" x14ac:dyDescent="0.25">
      <c r="B9" s="21" t="s">
        <v>82</v>
      </c>
      <c r="C9" s="22">
        <f>Bilagsføring!BD6</f>
        <v>32700</v>
      </c>
      <c r="D9" s="22">
        <v>64882</v>
      </c>
      <c r="E9" s="22">
        <v>25000</v>
      </c>
      <c r="F9" s="1" t="s">
        <v>83</v>
      </c>
    </row>
    <row r="10" spans="2:7" x14ac:dyDescent="0.25">
      <c r="B10" s="21" t="s">
        <v>7</v>
      </c>
      <c r="C10" s="22">
        <f>Bilagsføring!BD7</f>
        <v>13</v>
      </c>
      <c r="D10" s="22">
        <v>60442.12</v>
      </c>
      <c r="E10" s="22">
        <v>0</v>
      </c>
      <c r="F10" s="1" t="s">
        <v>85</v>
      </c>
    </row>
    <row r="11" spans="2:7" x14ac:dyDescent="0.25">
      <c r="B11" s="21" t="s">
        <v>0</v>
      </c>
      <c r="C11" s="22">
        <f>Bilagsføring!BD8</f>
        <v>0</v>
      </c>
      <c r="D11" s="22">
        <v>0</v>
      </c>
      <c r="E11" s="22">
        <v>0</v>
      </c>
    </row>
    <row r="12" spans="2:7" ht="14.4" thickBot="1" x14ac:dyDescent="0.3">
      <c r="B12" s="19" t="s">
        <v>1</v>
      </c>
      <c r="C12" s="20">
        <f>SUM(C7:C11)</f>
        <v>45932</v>
      </c>
      <c r="D12" s="20">
        <f>SUM(D7:D11)</f>
        <v>139475.12</v>
      </c>
      <c r="E12" s="20">
        <f>SUM(E7:E11)</f>
        <v>38219</v>
      </c>
    </row>
    <row r="13" spans="2:7" ht="14.4" thickTop="1" x14ac:dyDescent="0.25">
      <c r="C13" s="12"/>
      <c r="D13" s="12"/>
      <c r="E13" s="12"/>
    </row>
    <row r="14" spans="2:7" x14ac:dyDescent="0.25">
      <c r="C14" s="12"/>
      <c r="D14" s="12"/>
      <c r="E14" s="12"/>
    </row>
    <row r="15" spans="2:7" ht="14.4" thickBot="1" x14ac:dyDescent="0.3">
      <c r="B15" s="19" t="s">
        <v>3</v>
      </c>
      <c r="C15" s="20" t="s">
        <v>23</v>
      </c>
      <c r="D15" s="20" t="s">
        <v>21</v>
      </c>
      <c r="E15" s="20" t="s">
        <v>24</v>
      </c>
    </row>
    <row r="16" spans="2:7" ht="14.4" thickTop="1" x14ac:dyDescent="0.25">
      <c r="B16" s="21" t="s">
        <v>9</v>
      </c>
      <c r="C16" s="22">
        <f>Bilagsføring!BD12</f>
        <v>33</v>
      </c>
      <c r="D16" s="23">
        <v>0</v>
      </c>
      <c r="E16" s="22">
        <v>880</v>
      </c>
    </row>
    <row r="17" spans="2:5" x14ac:dyDescent="0.25">
      <c r="B17" s="21" t="s">
        <v>4</v>
      </c>
      <c r="C17" s="22">
        <f>Bilagsføring!BD13</f>
        <v>110</v>
      </c>
      <c r="D17" s="23">
        <v>0</v>
      </c>
      <c r="E17" s="22">
        <v>200</v>
      </c>
    </row>
    <row r="18" spans="2:5" x14ac:dyDescent="0.25">
      <c r="B18" s="21" t="s">
        <v>5</v>
      </c>
      <c r="C18" s="22">
        <f>Bilagsføring!BD14</f>
        <v>1359.95</v>
      </c>
      <c r="D18" s="23">
        <v>2237.9</v>
      </c>
      <c r="E18" s="22">
        <v>1500</v>
      </c>
    </row>
    <row r="19" spans="2:5" x14ac:dyDescent="0.25">
      <c r="B19" s="21" t="s">
        <v>10</v>
      </c>
      <c r="C19" s="22">
        <f>Bilagsføring!BD15</f>
        <v>0</v>
      </c>
      <c r="D19" s="23">
        <v>0</v>
      </c>
      <c r="E19" s="22">
        <v>0</v>
      </c>
    </row>
    <row r="20" spans="2:5" x14ac:dyDescent="0.25">
      <c r="B20" s="21" t="s">
        <v>6</v>
      </c>
      <c r="C20" s="22">
        <f>Bilagsføring!BD16</f>
        <v>3600</v>
      </c>
      <c r="D20" s="23">
        <v>0</v>
      </c>
      <c r="E20" s="22">
        <v>0</v>
      </c>
    </row>
    <row r="21" spans="2:5" x14ac:dyDescent="0.25">
      <c r="B21" s="21" t="s">
        <v>11</v>
      </c>
      <c r="C21" s="22">
        <f>Bilagsføring!BD17</f>
        <v>1939.7</v>
      </c>
      <c r="D21" s="23">
        <v>13229.1</v>
      </c>
      <c r="E21" s="22">
        <v>1500</v>
      </c>
    </row>
    <row r="22" spans="2:5" x14ac:dyDescent="0.25">
      <c r="B22" s="21" t="s">
        <v>77</v>
      </c>
      <c r="C22" s="22">
        <f>Bilagsføring!BD18</f>
        <v>1349.1</v>
      </c>
      <c r="D22" s="23">
        <v>0</v>
      </c>
      <c r="E22" s="22">
        <v>1349.1</v>
      </c>
    </row>
    <row r="23" spans="2:5" x14ac:dyDescent="0.25">
      <c r="B23" s="21" t="s">
        <v>2</v>
      </c>
      <c r="C23" s="22">
        <f>Bilagsføring!BD19</f>
        <v>368</v>
      </c>
      <c r="D23" s="23">
        <v>353</v>
      </c>
      <c r="E23" s="22">
        <v>370</v>
      </c>
    </row>
    <row r="24" spans="2:5" x14ac:dyDescent="0.25">
      <c r="B24" s="21" t="s">
        <v>76</v>
      </c>
      <c r="C24" s="22">
        <f>Bilagsføring!BD20</f>
        <v>717.49</v>
      </c>
      <c r="D24" s="24">
        <v>0</v>
      </c>
      <c r="E24" s="22">
        <v>1000</v>
      </c>
    </row>
    <row r="25" spans="2:5" x14ac:dyDescent="0.25">
      <c r="B25" s="21" t="s">
        <v>78</v>
      </c>
      <c r="C25" s="22">
        <f>Bilagsføring!BD21</f>
        <v>15000</v>
      </c>
      <c r="D25" s="24">
        <v>30100</v>
      </c>
      <c r="E25" s="22">
        <v>15000</v>
      </c>
    </row>
    <row r="26" spans="2:5" x14ac:dyDescent="0.25">
      <c r="B26" s="21" t="s">
        <v>79</v>
      </c>
      <c r="C26" s="22">
        <f>Bilagsføring!BD22</f>
        <v>11419.09</v>
      </c>
      <c r="D26" s="23">
        <v>31038</v>
      </c>
      <c r="E26" s="22">
        <v>10000</v>
      </c>
    </row>
    <row r="27" spans="2:5" x14ac:dyDescent="0.25">
      <c r="B27" s="21" t="s">
        <v>80</v>
      </c>
      <c r="C27" s="22">
        <f>Bilagsføring!BD23</f>
        <v>344.97</v>
      </c>
      <c r="D27" s="24">
        <v>0</v>
      </c>
      <c r="E27" s="22">
        <v>0</v>
      </c>
    </row>
    <row r="28" spans="2:5" x14ac:dyDescent="0.25">
      <c r="B28" s="21"/>
      <c r="C28" s="22"/>
      <c r="D28" s="25"/>
      <c r="E28" s="22"/>
    </row>
    <row r="29" spans="2:5" ht="14.4" thickBot="1" x14ac:dyDescent="0.3">
      <c r="B29" s="19" t="s">
        <v>1</v>
      </c>
      <c r="C29" s="20">
        <f>SUM(C16:C28)</f>
        <v>36241.300000000003</v>
      </c>
      <c r="D29" s="20">
        <f>SUM(D16:D28)</f>
        <v>76958</v>
      </c>
      <c r="E29" s="20">
        <f>SUM(E16:E28)</f>
        <v>31799.1</v>
      </c>
    </row>
    <row r="30" spans="2:5" ht="14.4" thickTop="1" x14ac:dyDescent="0.25">
      <c r="C30" s="12"/>
      <c r="D30" s="12"/>
      <c r="E30" s="12"/>
    </row>
    <row r="31" spans="2:5" ht="14.4" thickBot="1" x14ac:dyDescent="0.3">
      <c r="B31" s="26" t="s">
        <v>13</v>
      </c>
      <c r="C31" s="27">
        <f>+C12-C29</f>
        <v>9690.6999999999971</v>
      </c>
      <c r="D31" s="27">
        <f>+D12-D29</f>
        <v>62517.119999999995</v>
      </c>
      <c r="E31" s="27">
        <f>+E12-E29</f>
        <v>6419.9000000000015</v>
      </c>
    </row>
    <row r="32" spans="2:5" x14ac:dyDescent="0.25">
      <c r="B32" s="2"/>
      <c r="C32" s="12"/>
      <c r="D32" s="12"/>
      <c r="E32" s="12"/>
    </row>
    <row r="33" spans="2:6" x14ac:dyDescent="0.25">
      <c r="B33" s="2"/>
      <c r="C33" s="12"/>
      <c r="D33" s="12"/>
      <c r="E33" s="12"/>
    </row>
    <row r="34" spans="2:6" x14ac:dyDescent="0.25">
      <c r="B34" s="29" t="s">
        <v>22</v>
      </c>
      <c r="C34" s="30">
        <v>72207.520000000004</v>
      </c>
      <c r="D34" s="30">
        <v>62516.82</v>
      </c>
      <c r="E34" s="30"/>
    </row>
    <row r="35" spans="2:6" x14ac:dyDescent="0.25">
      <c r="B35" s="29" t="s">
        <v>14</v>
      </c>
      <c r="C35" s="30">
        <v>162.4</v>
      </c>
      <c r="D35" s="30">
        <v>0</v>
      </c>
      <c r="E35" s="30"/>
      <c r="F35" s="1" t="s">
        <v>81</v>
      </c>
    </row>
    <row r="36" spans="2:6" x14ac:dyDescent="0.25">
      <c r="B36" s="29" t="s">
        <v>15</v>
      </c>
      <c r="C36" s="30">
        <v>1550</v>
      </c>
      <c r="D36" s="30">
        <v>0</v>
      </c>
      <c r="E36" s="30"/>
      <c r="F36" s="1" t="s">
        <v>95</v>
      </c>
    </row>
    <row r="37" spans="2:6" ht="14.4" x14ac:dyDescent="0.3">
      <c r="C37" s="3"/>
      <c r="D37" s="3"/>
      <c r="E37" s="3"/>
    </row>
    <row r="41" spans="2:6" x14ac:dyDescent="0.25">
      <c r="B41" s="2"/>
    </row>
  </sheetData>
  <pageMargins left="0.70866141732283472" right="0.70866141732283472" top="0.78740157480314965" bottom="0.78740157480314965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1" sqref="B1"/>
    </sheetView>
  </sheetViews>
  <sheetFormatPr baseColWidth="10" defaultColWidth="11" defaultRowHeight="13.8" x14ac:dyDescent="0.25"/>
  <cols>
    <col min="1" max="1" width="11" style="1"/>
    <col min="2" max="2" width="82.796875" style="1" customWidth="1"/>
    <col min="3" max="16384" width="11" style="1"/>
  </cols>
  <sheetData>
    <row r="1" spans="1:2" ht="21.6" customHeight="1" x14ac:dyDescent="0.25">
      <c r="A1" s="13">
        <v>1</v>
      </c>
      <c r="B1" s="17" t="s">
        <v>84</v>
      </c>
    </row>
    <row r="2" spans="1:2" ht="49.2" customHeight="1" x14ac:dyDescent="0.25">
      <c r="A2" s="14">
        <v>2</v>
      </c>
      <c r="B2" s="16" t="s">
        <v>86</v>
      </c>
    </row>
    <row r="3" spans="1:2" ht="53.4" customHeight="1" x14ac:dyDescent="0.25">
      <c r="A3" s="13">
        <v>3</v>
      </c>
      <c r="B3" s="15" t="s">
        <v>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7"/>
  <sheetViews>
    <sheetView workbookViewId="0">
      <pane xSplit="1" topLeftCell="B1" activePane="topRight" state="frozen"/>
      <selection pane="topRight" activeCell="AV8" sqref="AV8"/>
    </sheetView>
  </sheetViews>
  <sheetFormatPr baseColWidth="10" defaultRowHeight="13.8" x14ac:dyDescent="0.25"/>
  <cols>
    <col min="1" max="1" width="30.8984375" customWidth="1"/>
    <col min="16" max="16" width="11.8984375" bestFit="1" customWidth="1"/>
    <col min="23" max="23" width="11.8984375" bestFit="1" customWidth="1"/>
    <col min="46" max="46" width="11.8984375" bestFit="1" customWidth="1"/>
    <col min="55" max="55" width="9.8984375" customWidth="1"/>
    <col min="56" max="56" width="17" customWidth="1"/>
  </cols>
  <sheetData>
    <row r="1" spans="1:56" x14ac:dyDescent="0.25">
      <c r="A1" t="s">
        <v>19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BD1" t="s">
        <v>20</v>
      </c>
    </row>
    <row r="2" spans="1:5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x14ac:dyDescent="0.25">
      <c r="A3" s="35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x14ac:dyDescent="0.25">
      <c r="A4" s="21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>
        <f>SUM(B4:AY4)</f>
        <v>0</v>
      </c>
    </row>
    <row r="5" spans="1:56" x14ac:dyDescent="0.25">
      <c r="A5" s="21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v>13219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>
        <f>SUM(B5:BC5)</f>
        <v>13219</v>
      </c>
    </row>
    <row r="6" spans="1:56" x14ac:dyDescent="0.25">
      <c r="A6" s="21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3300</v>
      </c>
      <c r="AH6" s="5"/>
      <c r="AI6" s="5"/>
      <c r="AJ6" s="5"/>
      <c r="AK6" s="5"/>
      <c r="AL6" s="5"/>
      <c r="AM6" s="5"/>
      <c r="AN6" s="5"/>
      <c r="AO6" s="5">
        <v>1900</v>
      </c>
      <c r="AP6" s="5"/>
      <c r="AQ6" s="5"/>
      <c r="AR6" s="5"/>
      <c r="AS6" s="5"/>
      <c r="AT6" s="5">
        <v>15000</v>
      </c>
      <c r="AU6" s="5"/>
      <c r="AV6" s="5"/>
      <c r="AW6" s="5"/>
      <c r="AX6" s="5">
        <v>3000</v>
      </c>
      <c r="AY6" s="5"/>
      <c r="AZ6" s="5"/>
      <c r="BA6" s="5"/>
      <c r="BB6" s="5">
        <v>9500</v>
      </c>
      <c r="BC6" s="5"/>
      <c r="BD6" s="5">
        <f>SUM(B6:BC6)</f>
        <v>32700</v>
      </c>
    </row>
    <row r="7" spans="1:56" x14ac:dyDescent="0.25">
      <c r="A7" s="21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>
        <v>13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f>SUM(B7:BC7)</f>
        <v>13</v>
      </c>
    </row>
    <row r="8" spans="1:56" x14ac:dyDescent="0.25">
      <c r="A8" s="21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>
        <f>SUM(B8:BC8)</f>
        <v>0</v>
      </c>
    </row>
    <row r="9" spans="1:56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x14ac:dyDescent="0.25">
      <c r="A11" s="34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x14ac:dyDescent="0.25">
      <c r="A12" s="36" t="s">
        <v>17</v>
      </c>
      <c r="B12" s="5"/>
      <c r="C12" s="5"/>
      <c r="D12" s="5"/>
      <c r="E12" s="5"/>
      <c r="F12" s="5"/>
      <c r="G12" s="5"/>
      <c r="H12" s="5">
        <v>33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>
        <f t="shared" ref="BD12:BD20" si="0">SUM(B12:BC12)</f>
        <v>33</v>
      </c>
    </row>
    <row r="13" spans="1:56" x14ac:dyDescent="0.25">
      <c r="A13" s="36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44</v>
      </c>
      <c r="P13" s="5"/>
      <c r="Q13" s="5"/>
      <c r="R13" s="5"/>
      <c r="S13" s="5">
        <v>66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f t="shared" si="0"/>
        <v>110</v>
      </c>
    </row>
    <row r="14" spans="1:56" x14ac:dyDescent="0.25">
      <c r="A14" s="36" t="s">
        <v>5</v>
      </c>
      <c r="B14" s="5"/>
      <c r="C14" s="5"/>
      <c r="D14" s="5"/>
      <c r="E14" s="5">
        <v>296</v>
      </c>
      <c r="F14" s="5"/>
      <c r="G14" s="5"/>
      <c r="H14" s="5"/>
      <c r="J14" s="5"/>
      <c r="K14" s="5">
        <v>114</v>
      </c>
      <c r="L14" s="5"/>
      <c r="M14" s="5"/>
      <c r="N14" s="5">
        <v>227.56</v>
      </c>
      <c r="O14" s="5"/>
      <c r="P14" s="5"/>
      <c r="Q14" s="5"/>
      <c r="R14" s="5">
        <v>71.7</v>
      </c>
      <c r="S14" s="5"/>
      <c r="T14" s="5"/>
      <c r="U14" s="5"/>
      <c r="V14" s="5"/>
      <c r="W14" s="5"/>
      <c r="X14" s="5"/>
      <c r="Y14" s="5"/>
      <c r="Z14" s="5"/>
      <c r="AA14" s="5">
        <v>141.5</v>
      </c>
      <c r="AB14" s="5">
        <v>20.9</v>
      </c>
      <c r="AC14" s="5"/>
      <c r="AD14" s="5"/>
      <c r="AE14" s="5"/>
      <c r="AF14" s="5"/>
      <c r="AG14" s="5"/>
      <c r="AH14" s="5">
        <v>162.4</v>
      </c>
      <c r="AI14" s="5"/>
      <c r="AJ14" s="5"/>
      <c r="AK14" s="5"/>
      <c r="AL14" s="5"/>
      <c r="AM14" s="5">
        <v>117.91</v>
      </c>
      <c r="AN14" s="5">
        <v>110.4</v>
      </c>
      <c r="AO14" s="5"/>
      <c r="AP14" s="5"/>
      <c r="AQ14" s="5"/>
      <c r="AR14" s="5"/>
      <c r="AS14" s="5"/>
      <c r="AT14" s="5"/>
      <c r="AU14" s="5">
        <v>97.58</v>
      </c>
      <c r="AV14" s="5"/>
      <c r="AW14" s="5"/>
      <c r="AX14" s="5"/>
      <c r="AY14" s="5"/>
      <c r="AZ14" s="5"/>
      <c r="BA14" s="5"/>
      <c r="BB14" s="5"/>
      <c r="BC14" s="5"/>
      <c r="BD14" s="5">
        <f t="shared" si="0"/>
        <v>1359.95</v>
      </c>
    </row>
    <row r="15" spans="1:56" x14ac:dyDescent="0.25">
      <c r="A15" s="36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f t="shared" si="0"/>
        <v>0</v>
      </c>
    </row>
    <row r="16" spans="1:56" x14ac:dyDescent="0.25">
      <c r="A16" s="36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3600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f t="shared" si="0"/>
        <v>3600</v>
      </c>
    </row>
    <row r="17" spans="1:56" x14ac:dyDescent="0.25">
      <c r="A17" s="3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358</v>
      </c>
      <c r="Z17" s="5">
        <v>272.2</v>
      </c>
      <c r="AA17" s="5"/>
      <c r="AB17" s="5"/>
      <c r="AC17" s="5"/>
      <c r="AD17" s="5">
        <v>569.5</v>
      </c>
      <c r="AE17" s="5">
        <v>265</v>
      </c>
      <c r="AF17" s="5">
        <v>275.5</v>
      </c>
      <c r="AG17" s="5"/>
      <c r="AH17" s="5"/>
      <c r="AI17" s="5"/>
      <c r="AJ17" s="5">
        <v>199.5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>
        <f t="shared" si="0"/>
        <v>1939.7</v>
      </c>
    </row>
    <row r="18" spans="1:56" x14ac:dyDescent="0.25">
      <c r="A18" s="36" t="s">
        <v>77</v>
      </c>
      <c r="B18" s="5"/>
      <c r="C18" s="5"/>
      <c r="D18" s="5"/>
      <c r="E18" s="5"/>
      <c r="F18" s="5"/>
      <c r="G18" s="5"/>
      <c r="H18" s="5"/>
      <c r="I18" s="5"/>
      <c r="J18" s="5">
        <v>1349.1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>
        <f>SUM(B18:BC18)</f>
        <v>1349.1</v>
      </c>
    </row>
    <row r="19" spans="1:56" x14ac:dyDescent="0.25">
      <c r="A19" s="36" t="s">
        <v>2</v>
      </c>
      <c r="B19" s="5"/>
      <c r="C19" s="5"/>
      <c r="D19" s="5">
        <v>4</v>
      </c>
      <c r="E19" s="5"/>
      <c r="F19" s="5"/>
      <c r="G19" s="5">
        <v>4</v>
      </c>
      <c r="H19" s="5"/>
      <c r="I19" s="5"/>
      <c r="J19" s="5"/>
      <c r="K19" s="5"/>
      <c r="L19" s="5">
        <v>50</v>
      </c>
      <c r="M19" s="5">
        <v>8</v>
      </c>
      <c r="N19" s="5"/>
      <c r="O19" s="5"/>
      <c r="P19" s="5"/>
      <c r="Q19" s="5">
        <v>254</v>
      </c>
      <c r="R19" s="5"/>
      <c r="S19" s="5"/>
      <c r="T19" s="5">
        <v>4</v>
      </c>
      <c r="U19" s="5"/>
      <c r="V19" s="5"/>
      <c r="W19" s="5"/>
      <c r="X19" s="5">
        <v>6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18</v>
      </c>
      <c r="AJ19" s="5"/>
      <c r="AK19" s="5"/>
      <c r="AL19" s="5">
        <v>2</v>
      </c>
      <c r="AM19" s="5"/>
      <c r="AN19" s="5"/>
      <c r="AO19" s="5"/>
      <c r="AP19" s="5"/>
      <c r="AQ19" s="5"/>
      <c r="AR19" s="5"/>
      <c r="AS19" s="5">
        <v>8</v>
      </c>
      <c r="AT19" s="5"/>
      <c r="AU19" s="5"/>
      <c r="AV19" s="5"/>
      <c r="AW19" s="5">
        <v>4</v>
      </c>
      <c r="AX19" s="5"/>
      <c r="AY19" s="5"/>
      <c r="AZ19" s="5"/>
      <c r="BA19" s="5"/>
      <c r="BB19" s="5"/>
      <c r="BC19" s="5">
        <v>6</v>
      </c>
      <c r="BD19" s="5">
        <f t="shared" si="0"/>
        <v>368</v>
      </c>
    </row>
    <row r="20" spans="1:56" x14ac:dyDescent="0.25">
      <c r="A20" s="36" t="s">
        <v>30</v>
      </c>
      <c r="B20" s="5"/>
      <c r="C20" s="5"/>
      <c r="D20" s="5"/>
      <c r="E20" s="5"/>
      <c r="F20" s="5">
        <v>450</v>
      </c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>
        <v>267.49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>
        <f t="shared" si="0"/>
        <v>717.49</v>
      </c>
    </row>
    <row r="21" spans="1:56" x14ac:dyDescent="0.25">
      <c r="A21" s="36" t="s">
        <v>78</v>
      </c>
      <c r="B21" s="5"/>
      <c r="C21" s="5"/>
      <c r="D21" s="5"/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10000</v>
      </c>
      <c r="X21" s="5"/>
      <c r="Y21" s="5"/>
      <c r="Z21" s="5"/>
      <c r="AA21" s="5"/>
      <c r="AB21" s="5"/>
      <c r="AC21" s="5">
        <v>5000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>
        <f>SUM(B21:BC21)</f>
        <v>15000</v>
      </c>
    </row>
    <row r="22" spans="1:56" x14ac:dyDescent="0.25">
      <c r="A22" s="36" t="s">
        <v>79</v>
      </c>
      <c r="B22" s="5">
        <v>670</v>
      </c>
      <c r="C22" s="5">
        <v>97.09</v>
      </c>
      <c r="D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3300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>
        <v>1572</v>
      </c>
      <c r="AW22" s="5"/>
      <c r="AX22" s="5"/>
      <c r="AY22" s="5">
        <v>4580</v>
      </c>
      <c r="AZ22" s="5">
        <v>700</v>
      </c>
      <c r="BA22" s="5">
        <v>500</v>
      </c>
      <c r="BB22" s="5"/>
      <c r="BC22" s="5"/>
      <c r="BD22" s="5">
        <f>SUM(B22:BC22)</f>
        <v>11419.09</v>
      </c>
    </row>
    <row r="23" spans="1:56" x14ac:dyDescent="0.25">
      <c r="A23" s="36" t="s">
        <v>80</v>
      </c>
      <c r="B23" s="5"/>
      <c r="C23" s="5"/>
      <c r="D23" s="5"/>
      <c r="E23" s="5"/>
      <c r="F23" s="5"/>
      <c r="G23" s="5"/>
      <c r="H23" s="5"/>
      <c r="I23" s="5">
        <v>226</v>
      </c>
      <c r="K23" s="5"/>
      <c r="L23" s="5"/>
      <c r="M23" s="5"/>
      <c r="N23" s="5"/>
      <c r="O23" s="5"/>
      <c r="P23" s="5"/>
      <c r="Q23" s="5"/>
      <c r="R23" s="5"/>
      <c r="S23" s="5"/>
      <c r="T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62.97</v>
      </c>
      <c r="AQ23" s="5">
        <v>56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>
        <f>SUM(B23:BC23)</f>
        <v>344.97</v>
      </c>
    </row>
    <row r="24" spans="1:5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68.400000000000006" customHeight="1" x14ac:dyDescent="0.25">
      <c r="A25" s="9" t="s">
        <v>26</v>
      </c>
      <c r="B25" s="31" t="s">
        <v>27</v>
      </c>
      <c r="C25" s="31" t="s">
        <v>28</v>
      </c>
      <c r="D25" s="31" t="s">
        <v>33</v>
      </c>
      <c r="E25" s="31" t="s">
        <v>29</v>
      </c>
      <c r="F25" s="32" t="s">
        <v>31</v>
      </c>
      <c r="G25" s="31" t="s">
        <v>32</v>
      </c>
      <c r="H25" s="31" t="s">
        <v>34</v>
      </c>
      <c r="I25" s="31" t="s">
        <v>35</v>
      </c>
      <c r="J25" s="31" t="s">
        <v>36</v>
      </c>
      <c r="K25" s="31" t="s">
        <v>37</v>
      </c>
      <c r="L25" s="31" t="s">
        <v>38</v>
      </c>
      <c r="M25" s="31" t="s">
        <v>39</v>
      </c>
      <c r="N25" s="31" t="s">
        <v>40</v>
      </c>
      <c r="O25" s="31" t="s">
        <v>41</v>
      </c>
      <c r="P25" s="33" t="s">
        <v>55</v>
      </c>
      <c r="Q25" s="31" t="s">
        <v>42</v>
      </c>
      <c r="R25" s="31" t="s">
        <v>43</v>
      </c>
      <c r="S25" s="31" t="s">
        <v>41</v>
      </c>
      <c r="T25" s="31" t="s">
        <v>47</v>
      </c>
      <c r="U25" s="31" t="s">
        <v>44</v>
      </c>
      <c r="V25" s="31" t="s">
        <v>45</v>
      </c>
      <c r="W25" s="31" t="s">
        <v>56</v>
      </c>
      <c r="X25" s="31" t="s">
        <v>46</v>
      </c>
      <c r="Y25" s="31" t="s">
        <v>48</v>
      </c>
      <c r="Z25" s="31" t="s">
        <v>49</v>
      </c>
      <c r="AA25" s="31" t="s">
        <v>50</v>
      </c>
      <c r="AB25" s="31" t="s">
        <v>51</v>
      </c>
      <c r="AC25" s="31" t="s">
        <v>52</v>
      </c>
      <c r="AD25" s="31" t="s">
        <v>93</v>
      </c>
      <c r="AE25" s="31" t="s">
        <v>57</v>
      </c>
      <c r="AF25" s="31" t="s">
        <v>94</v>
      </c>
      <c r="AG25" s="33" t="s">
        <v>92</v>
      </c>
      <c r="AH25" s="31" t="s">
        <v>58</v>
      </c>
      <c r="AI25" s="31" t="s">
        <v>59</v>
      </c>
      <c r="AJ25" s="31" t="s">
        <v>73</v>
      </c>
      <c r="AK25" s="31" t="s">
        <v>91</v>
      </c>
      <c r="AL25" s="31" t="s">
        <v>60</v>
      </c>
      <c r="AM25" s="31" t="s">
        <v>61</v>
      </c>
      <c r="AN25" s="31" t="s">
        <v>72</v>
      </c>
      <c r="AO25" s="33" t="s">
        <v>90</v>
      </c>
      <c r="AP25" s="31" t="s">
        <v>62</v>
      </c>
      <c r="AQ25" s="31" t="s">
        <v>63</v>
      </c>
      <c r="AR25" s="33" t="s">
        <v>64</v>
      </c>
      <c r="AS25" s="31" t="s">
        <v>65</v>
      </c>
      <c r="AT25" s="33" t="s">
        <v>89</v>
      </c>
      <c r="AU25" s="31" t="s">
        <v>66</v>
      </c>
      <c r="AV25" s="31" t="s">
        <v>67</v>
      </c>
      <c r="AW25" s="31" t="s">
        <v>68</v>
      </c>
      <c r="AX25" s="33" t="s">
        <v>88</v>
      </c>
      <c r="AY25" s="31" t="s">
        <v>69</v>
      </c>
      <c r="AZ25" s="31" t="s">
        <v>70</v>
      </c>
      <c r="BA25" s="31" t="s">
        <v>71</v>
      </c>
      <c r="BB25" s="33" t="s">
        <v>87</v>
      </c>
      <c r="BC25" s="31" t="s">
        <v>74</v>
      </c>
    </row>
    <row r="26" spans="1:56" ht="16.2" customHeight="1" x14ac:dyDescent="0.25">
      <c r="A26" s="9" t="s">
        <v>53</v>
      </c>
      <c r="B26" s="10"/>
      <c r="C26" s="10"/>
      <c r="D26" s="10"/>
      <c r="E26" s="10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6" ht="15" customHeight="1" x14ac:dyDescent="0.25">
      <c r="A27" t="s">
        <v>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" defaultRowHeight="13.8" x14ac:dyDescent="0.25"/>
  <cols>
    <col min="1" max="16384" width="11" style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Regnskap og budsjett</vt:lpstr>
      <vt:lpstr>Kommentarer</vt:lpstr>
      <vt:lpstr>Bilagsføring</vt:lpstr>
      <vt:lpstr>Vedlegg</vt:lpstr>
    </vt:vector>
  </TitlesOfParts>
  <Company>Norges Naturvernforbund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Eline</cp:lastModifiedBy>
  <cp:lastPrinted>2023-01-18T10:10:19Z</cp:lastPrinted>
  <dcterms:created xsi:type="dcterms:W3CDTF">2010-11-25T13:05:38Z</dcterms:created>
  <dcterms:modified xsi:type="dcterms:W3CDTF">2023-02-03T01:41:09Z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2023-01-16T14:45:02Z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b849e60c-b203-4e33-ac3e-7499dc65ab17</vt:lpwstr>
  </property>
  <property fmtid="{D5CDD505-2E9C-101B-9397-08002B2CF9AE}" pid="8" name="MSIP_Label_d0484126-3486-41a9-802e-7f1e2277276c_ContentBits">
    <vt:lpwstr>0</vt:lpwstr>
  </property>
</Properties>
</file>