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Bruker\Documents\"/>
    </mc:Choice>
  </mc:AlternateContent>
  <xr:revisionPtr revIDLastSave="0" documentId="8_{2F20DB60-9DA0-4A40-93FD-D49EA21D53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gnskap og budsjett" sheetId="1" r:id="rId1"/>
    <sheet name="Kommentarer" sheetId="2" r:id="rId2"/>
    <sheet name="Bilagsføring" sheetId="5" r:id="rId3"/>
    <sheet name="Vedlegg" sheetId="3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C6" i="5" l="1"/>
  <c r="CC25" i="5"/>
  <c r="CC14" i="5"/>
  <c r="C18" i="1" s="1"/>
  <c r="CC18" i="5"/>
  <c r="C22" i="1" s="1"/>
  <c r="CC19" i="5"/>
  <c r="C23" i="1" s="1"/>
  <c r="CC15" i="5"/>
  <c r="C44" i="1"/>
  <c r="C9" i="1"/>
  <c r="CC17" i="5"/>
  <c r="CC16" i="5"/>
  <c r="C20" i="1" s="1"/>
  <c r="CC24" i="5"/>
  <c r="CC23" i="5"/>
  <c r="CC21" i="5"/>
  <c r="C25" i="1" s="1"/>
  <c r="CC22" i="5"/>
  <c r="C29" i="1" s="1"/>
  <c r="CC5" i="5"/>
  <c r="C8" i="1" s="1"/>
  <c r="CC7" i="5"/>
  <c r="C10" i="1" s="1"/>
  <c r="CC8" i="5"/>
  <c r="C11" i="1" s="1"/>
  <c r="CC12" i="5"/>
  <c r="C16" i="1" s="1"/>
  <c r="CC13" i="5"/>
  <c r="C17" i="1" s="1"/>
  <c r="C19" i="1"/>
  <c r="C21" i="1"/>
  <c r="CC20" i="5"/>
  <c r="C24" i="1" s="1"/>
  <c r="CC4" i="5"/>
  <c r="C7" i="1" s="1"/>
  <c r="E32" i="1"/>
  <c r="D32" i="1" l="1"/>
  <c r="C12" i="1"/>
  <c r="C30" i="1"/>
  <c r="C32" i="1" l="1"/>
</calcChain>
</file>

<file path=xl/sharedStrings.xml><?xml version="1.0" encoding="utf-8"?>
<sst xmlns="http://schemas.openxmlformats.org/spreadsheetml/2006/main" count="61" uniqueCount="42">
  <si>
    <t>Regnskap  2024 for Naturvernforbundet i Groruddalen</t>
  </si>
  <si>
    <t>Inntekter</t>
  </si>
  <si>
    <t>Regnskap 2024</t>
  </si>
  <si>
    <t>Kommunale/offentlige tilskudd</t>
  </si>
  <si>
    <t>Medlemskontingent</t>
  </si>
  <si>
    <t>Andre inntekter</t>
  </si>
  <si>
    <t>Momskompensasjon</t>
  </si>
  <si>
    <t>Renter</t>
  </si>
  <si>
    <t>Sum</t>
  </si>
  <si>
    <t>Utgifter</t>
  </si>
  <si>
    <t>Porto, utsending medlemmer</t>
  </si>
  <si>
    <t>Transport</t>
  </si>
  <si>
    <t>Møter</t>
  </si>
  <si>
    <t>leie startblokka</t>
  </si>
  <si>
    <t>Landsmøte</t>
  </si>
  <si>
    <t>Materiell/stand</t>
  </si>
  <si>
    <t>Gebyr, nettbank</t>
  </si>
  <si>
    <t>Aksjon ulv (ARV)</t>
  </si>
  <si>
    <t>Ombruk Ellingsrud</t>
  </si>
  <si>
    <t>Bevar Gjelleråsmarka</t>
  </si>
  <si>
    <t>Tingrettsgebyr</t>
  </si>
  <si>
    <t>Treprosjekt Tonsenhagen</t>
  </si>
  <si>
    <t>Villreinprosjekt med Oslo Nord</t>
  </si>
  <si>
    <t>Fugleprosjekt</t>
  </si>
  <si>
    <r>
      <t>Resultat</t>
    </r>
    <r>
      <rPr>
        <sz val="11"/>
        <color theme="1"/>
        <rFont val="Arial"/>
        <family val="2"/>
        <scheme val="minor"/>
      </rPr>
      <t xml:space="preserve"> </t>
    </r>
  </si>
  <si>
    <t>Saldo på bank 31.12</t>
  </si>
  <si>
    <t>94588,43</t>
  </si>
  <si>
    <t>Lokallaget har til gode (fordringer)</t>
  </si>
  <si>
    <t>Lokallaget skylder (gjeld)</t>
  </si>
  <si>
    <t>Noter*</t>
  </si>
  <si>
    <t>Linnekollen</t>
  </si>
  <si>
    <t>vipps</t>
  </si>
  <si>
    <t>Resultat</t>
  </si>
  <si>
    <t xml:space="preserve">BILAG NR: </t>
  </si>
  <si>
    <t>SUM</t>
  </si>
  <si>
    <t>245,62</t>
  </si>
  <si>
    <t>Porto, utsending til medlemmer</t>
  </si>
  <si>
    <t>46,80</t>
  </si>
  <si>
    <t>Aksjon Ulv</t>
  </si>
  <si>
    <t>ombruk Ellingsrud</t>
  </si>
  <si>
    <t>Trepleieprosjekt</t>
  </si>
  <si>
    <t>Villreinprosjekt sammen med Oslo Nord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</si>
</sst>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kr&quot;\ * #,##0.00_ ;_ &quot;kr&quot;\ * \-#,##0.00_ ;_ &quot;kr&quot;\ * &quot;-&quot;??_ ;_ @_ "/>
  </numFmts>
  <fonts count="5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i/>
      <sz val="11"/>
      <color theme="1"/>
      <name val="Arial"/>
      <family val="2"/>
      <scheme val="minor"/>
    </font>
    <font>
      <b/>
      <sz val="12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0" fillId="2" borderId="0" xfId="0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0" fillId="2" borderId="3" xfId="0" applyFill="1" applyBorder="1"/>
    <xf numFmtId="0" fontId="3" fillId="2" borderId="0" xfId="0" applyFont="1" applyFill="1"/>
    <xf numFmtId="0" fontId="4" fillId="0" borderId="0" xfId="0" applyFont="1" applyAlignment="1">
      <alignment horizontal="right"/>
    </xf>
    <xf numFmtId="0" fontId="0" fillId="0" borderId="4" xfId="0" applyBorder="1"/>
    <xf numFmtId="0" fontId="0" fillId="3" borderId="4" xfId="0" applyFill="1" applyBorder="1"/>
    <xf numFmtId="164" fontId="1" fillId="3" borderId="4" xfId="1" applyFont="1" applyFill="1" applyBorder="1"/>
    <xf numFmtId="0" fontId="2" fillId="0" borderId="4" xfId="0" applyFont="1" applyBorder="1"/>
    <xf numFmtId="164" fontId="1" fillId="0" borderId="4" xfId="1" applyFont="1" applyBorder="1"/>
  </cellXfs>
  <cellStyles count="2">
    <cellStyle name="Normal" xfId="0" builtinId="0"/>
    <cellStyle name="Valuta" xfId="1" builtin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260350</xdr:colOff>
      <xdr:row>2</xdr:row>
      <xdr:rowOff>80010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5B0AF1AA-13AD-4D50-917C-7D0C9B8B62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82880"/>
          <a:ext cx="2470150" cy="2628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44"/>
  <sheetViews>
    <sheetView tabSelected="1" topLeftCell="B25" zoomScale="125" zoomScaleNormal="125" workbookViewId="0">
      <selection activeCell="E42" sqref="E42"/>
    </sheetView>
  </sheetViews>
  <sheetFormatPr baseColWidth="10" defaultColWidth="11" defaultRowHeight="14.25" x14ac:dyDescent="0.2"/>
  <cols>
    <col min="1" max="1" width="6.25" style="1" customWidth="1"/>
    <col min="2" max="2" width="29" style="1" customWidth="1"/>
    <col min="3" max="5" width="15.25" style="1" customWidth="1"/>
    <col min="6" max="16384" width="11" style="1"/>
  </cols>
  <sheetData>
    <row r="1" spans="2:5" ht="14.25" customHeight="1" x14ac:dyDescent="0.2">
      <c r="E1" s="8"/>
    </row>
    <row r="3" spans="2:5" ht="20.25" customHeight="1" x14ac:dyDescent="0.2"/>
    <row r="4" spans="2:5" ht="15" x14ac:dyDescent="0.25">
      <c r="B4" s="2" t="s">
        <v>0</v>
      </c>
    </row>
    <row r="6" spans="2:5" ht="15.75" thickBot="1" x14ac:dyDescent="0.3">
      <c r="B6" s="3" t="s">
        <v>1</v>
      </c>
      <c r="C6" s="3" t="s">
        <v>2</v>
      </c>
      <c r="D6" s="3"/>
      <c r="E6" s="3"/>
    </row>
    <row r="7" spans="2:5" x14ac:dyDescent="0.2">
      <c r="B7" s="1" t="s">
        <v>3</v>
      </c>
      <c r="C7" s="1">
        <f>Bilagsføring!CC4</f>
        <v>0</v>
      </c>
    </row>
    <row r="8" spans="2:5" x14ac:dyDescent="0.2">
      <c r="B8" s="1" t="s">
        <v>4</v>
      </c>
      <c r="C8" s="1">
        <f>Bilagsføring!CC5</f>
        <v>47952.75</v>
      </c>
    </row>
    <row r="9" spans="2:5" x14ac:dyDescent="0.2">
      <c r="B9" s="1" t="s">
        <v>5</v>
      </c>
      <c r="C9" s="1">
        <f>Bilagsføring!CC6</f>
        <v>16329.11</v>
      </c>
    </row>
    <row r="10" spans="2:5" x14ac:dyDescent="0.2">
      <c r="B10" s="1" t="s">
        <v>6</v>
      </c>
      <c r="C10" s="1">
        <f>Bilagsføring!CC7</f>
        <v>16112</v>
      </c>
    </row>
    <row r="11" spans="2:5" x14ac:dyDescent="0.2">
      <c r="B11" s="1" t="s">
        <v>7</v>
      </c>
      <c r="C11" s="1">
        <f>Bilagsføring!CC8</f>
        <v>0</v>
      </c>
    </row>
    <row r="12" spans="2:5" ht="15.75" thickBot="1" x14ac:dyDescent="0.3">
      <c r="B12" s="4" t="s">
        <v>8</v>
      </c>
      <c r="C12" s="4">
        <f>SUM(C7:C11)</f>
        <v>80393.86</v>
      </c>
      <c r="D12" s="4"/>
      <c r="E12" s="4"/>
    </row>
    <row r="13" spans="2:5" ht="15" thickTop="1" x14ac:dyDescent="0.2"/>
    <row r="15" spans="2:5" ht="15.75" thickBot="1" x14ac:dyDescent="0.3">
      <c r="B15" s="4" t="s">
        <v>9</v>
      </c>
      <c r="C15" s="4" t="s">
        <v>2</v>
      </c>
      <c r="D15" s="4"/>
      <c r="E15" s="4"/>
    </row>
    <row r="16" spans="2:5" ht="15" thickTop="1" x14ac:dyDescent="0.2">
      <c r="B16" s="1" t="s">
        <v>10</v>
      </c>
      <c r="C16" s="1">
        <f>Bilagsføring!CC12</f>
        <v>0</v>
      </c>
    </row>
    <row r="17" spans="2:5" x14ac:dyDescent="0.2">
      <c r="B17" s="1" t="s">
        <v>11</v>
      </c>
      <c r="C17" s="1">
        <f>Bilagsføring!CC13</f>
        <v>478</v>
      </c>
    </row>
    <row r="18" spans="2:5" x14ac:dyDescent="0.2">
      <c r="B18" s="1" t="s">
        <v>12</v>
      </c>
      <c r="C18" s="1">
        <f>Bilagsføring!CC14</f>
        <v>13046.52</v>
      </c>
    </row>
    <row r="19" spans="2:5" x14ac:dyDescent="0.2">
      <c r="B19" s="1" t="s">
        <v>13</v>
      </c>
      <c r="C19" s="1">
        <f>Bilagsføring!CC15</f>
        <v>8160</v>
      </c>
    </row>
    <row r="20" spans="2:5" x14ac:dyDescent="0.2">
      <c r="B20" s="1" t="s">
        <v>14</v>
      </c>
      <c r="C20" s="1">
        <f>Bilagsføring!CC16</f>
        <v>9681</v>
      </c>
    </row>
    <row r="21" spans="2:5" x14ac:dyDescent="0.2">
      <c r="B21" s="1" t="s">
        <v>15</v>
      </c>
      <c r="C21" s="1">
        <f>Bilagsføring!CC17</f>
        <v>2000</v>
      </c>
    </row>
    <row r="22" spans="2:5" x14ac:dyDescent="0.2">
      <c r="B22" s="1" t="s">
        <v>16</v>
      </c>
      <c r="C22" s="1">
        <f>Bilagsføring!CC18</f>
        <v>504</v>
      </c>
    </row>
    <row r="23" spans="2:5" x14ac:dyDescent="0.2">
      <c r="B23" s="1" t="s">
        <v>17</v>
      </c>
      <c r="C23" s="1">
        <f>Bilagsføring!CC19</f>
        <v>8067.9</v>
      </c>
    </row>
    <row r="24" spans="2:5" x14ac:dyDescent="0.2">
      <c r="B24" s="1" t="s">
        <v>18</v>
      </c>
      <c r="C24" s="1">
        <f>Bilagsføring!CC20</f>
        <v>2973</v>
      </c>
    </row>
    <row r="25" spans="2:5" x14ac:dyDescent="0.2">
      <c r="B25" s="1" t="s">
        <v>19</v>
      </c>
      <c r="C25" s="1">
        <f>Bilagsføring!CC21</f>
        <v>4715.49</v>
      </c>
    </row>
    <row r="26" spans="2:5" x14ac:dyDescent="0.2">
      <c r="B26" s="1" t="s">
        <v>20</v>
      </c>
      <c r="C26" s="1">
        <v>3252</v>
      </c>
    </row>
    <row r="27" spans="2:5" x14ac:dyDescent="0.2">
      <c r="B27" s="1" t="s">
        <v>21</v>
      </c>
      <c r="C27" s="1">
        <v>18125</v>
      </c>
    </row>
    <row r="28" spans="2:5" x14ac:dyDescent="0.2">
      <c r="B28" s="1" t="s">
        <v>22</v>
      </c>
      <c r="C28" s="1">
        <v>10000</v>
      </c>
    </row>
    <row r="29" spans="2:5" x14ac:dyDescent="0.2">
      <c r="B29" s="1" t="s">
        <v>23</v>
      </c>
      <c r="C29" s="1">
        <f>Bilagsføring!CC22</f>
        <v>8000</v>
      </c>
    </row>
    <row r="30" spans="2:5" ht="15.75" thickBot="1" x14ac:dyDescent="0.3">
      <c r="B30" s="4" t="s">
        <v>8</v>
      </c>
      <c r="C30" s="4">
        <f>SUM(C16:C29)</f>
        <v>89002.91</v>
      </c>
      <c r="D30" s="4"/>
      <c r="E30" s="4"/>
    </row>
    <row r="31" spans="2:5" ht="15" thickTop="1" x14ac:dyDescent="0.2"/>
    <row r="32" spans="2:5" ht="15.75" thickBot="1" x14ac:dyDescent="0.3">
      <c r="B32" s="5" t="s">
        <v>24</v>
      </c>
      <c r="C32" s="6">
        <f>+C12-C30</f>
        <v>-8609.0500000000029</v>
      </c>
      <c r="D32" s="6">
        <f>+D12-D30</f>
        <v>0</v>
      </c>
      <c r="E32" s="6">
        <f>+E12-E30</f>
        <v>0</v>
      </c>
    </row>
    <row r="33" spans="2:5" ht="15" x14ac:dyDescent="0.25">
      <c r="B33" s="2"/>
    </row>
    <row r="34" spans="2:5" ht="15" x14ac:dyDescent="0.25">
      <c r="B34" s="2"/>
    </row>
    <row r="35" spans="2:5" x14ac:dyDescent="0.2">
      <c r="B35" s="1" t="s">
        <v>25</v>
      </c>
      <c r="C35" s="1" t="s">
        <v>26</v>
      </c>
      <c r="D35" s="1">
        <v>0</v>
      </c>
    </row>
    <row r="36" spans="2:5" x14ac:dyDescent="0.2">
      <c r="B36" s="1" t="s">
        <v>27</v>
      </c>
      <c r="C36" s="1">
        <v>0</v>
      </c>
      <c r="D36" s="1">
        <v>0</v>
      </c>
    </row>
    <row r="37" spans="2:5" x14ac:dyDescent="0.2">
      <c r="B37" s="1" t="s">
        <v>28</v>
      </c>
      <c r="C37" s="1">
        <v>0</v>
      </c>
      <c r="D37" s="1">
        <v>0</v>
      </c>
    </row>
    <row r="38" spans="2:5" x14ac:dyDescent="0.2">
      <c r="C38" s="7"/>
      <c r="D38" s="7"/>
      <c r="E38" s="7"/>
    </row>
    <row r="39" spans="2:5" x14ac:dyDescent="0.2">
      <c r="B39" s="1" t="s">
        <v>29</v>
      </c>
    </row>
    <row r="41" spans="2:5" ht="15" x14ac:dyDescent="0.25">
      <c r="B41" s="2" t="s">
        <v>30</v>
      </c>
    </row>
    <row r="42" spans="2:5" x14ac:dyDescent="0.2">
      <c r="B42" s="1" t="s">
        <v>31</v>
      </c>
      <c r="C42" s="1">
        <v>16329.11</v>
      </c>
    </row>
    <row r="43" spans="2:5" x14ac:dyDescent="0.2">
      <c r="B43" s="1" t="s">
        <v>20</v>
      </c>
      <c r="C43" s="1">
        <v>-3252</v>
      </c>
    </row>
    <row r="44" spans="2:5" x14ac:dyDescent="0.2">
      <c r="B44" s="1" t="s">
        <v>32</v>
      </c>
      <c r="C44" s="1">
        <f>SUM(C42:C43)</f>
        <v>13077.11</v>
      </c>
    </row>
  </sheetData>
  <pageMargins left="0.70866141732283472" right="0.70866141732283472" top="0.78740157480314965" bottom="0.78740157480314965" header="0.31496062992125984" footer="0.31496062992125984"/>
  <pageSetup paperSize="9" scale="9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2" sqref="A2"/>
    </sheetView>
  </sheetViews>
  <sheetFormatPr baseColWidth="10" defaultColWidth="11" defaultRowHeight="14.25" x14ac:dyDescent="0.2"/>
  <cols>
    <col min="1" max="1" width="9.25" style="1" customWidth="1"/>
    <col min="2" max="16384" width="11" style="1"/>
  </cols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C25"/>
  <sheetViews>
    <sheetView workbookViewId="0">
      <pane xSplit="1" topLeftCell="BY1" activePane="topRight" state="frozen"/>
      <selection pane="topRight" activeCell="CC25" sqref="CC25"/>
    </sheetView>
  </sheetViews>
  <sheetFormatPr baseColWidth="10" defaultColWidth="11" defaultRowHeight="14.25" x14ac:dyDescent="0.2"/>
  <cols>
    <col min="1" max="1" width="30.875" customWidth="1"/>
    <col min="10" max="10" width="11.875" bestFit="1" customWidth="1"/>
    <col min="16" max="16" width="11.875" bestFit="1" customWidth="1"/>
    <col min="44" max="44" width="11.875" bestFit="1" customWidth="1"/>
    <col min="71" max="72" width="11.125" bestFit="1" customWidth="1"/>
    <col min="74" max="74" width="11.125" bestFit="1" customWidth="1"/>
    <col min="81" max="81" width="21.5" customWidth="1"/>
  </cols>
  <sheetData>
    <row r="1" spans="1:81" x14ac:dyDescent="0.2">
      <c r="A1" s="9" t="s">
        <v>33</v>
      </c>
      <c r="B1" s="9">
        <v>1</v>
      </c>
      <c r="C1" s="9">
        <v>2</v>
      </c>
      <c r="D1" s="9">
        <v>3</v>
      </c>
      <c r="E1" s="9">
        <v>4</v>
      </c>
      <c r="F1" s="9">
        <v>5</v>
      </c>
      <c r="G1" s="9">
        <v>6</v>
      </c>
      <c r="H1" s="9">
        <v>7</v>
      </c>
      <c r="I1" s="9">
        <v>8</v>
      </c>
      <c r="J1" s="9">
        <v>9</v>
      </c>
      <c r="K1" s="9">
        <v>10</v>
      </c>
      <c r="L1" s="9">
        <v>11</v>
      </c>
      <c r="M1" s="9">
        <v>12</v>
      </c>
      <c r="N1" s="9">
        <v>13</v>
      </c>
      <c r="O1" s="9">
        <v>14</v>
      </c>
      <c r="P1" s="9">
        <v>15</v>
      </c>
      <c r="Q1" s="9">
        <v>16</v>
      </c>
      <c r="R1" s="9">
        <v>17</v>
      </c>
      <c r="S1" s="9">
        <v>18</v>
      </c>
      <c r="T1" s="9">
        <v>19</v>
      </c>
      <c r="U1" s="9">
        <v>20</v>
      </c>
      <c r="V1" s="9">
        <v>21</v>
      </c>
      <c r="W1" s="9">
        <v>22</v>
      </c>
      <c r="X1" s="9">
        <v>23</v>
      </c>
      <c r="Y1" s="9">
        <v>24</v>
      </c>
      <c r="Z1" s="9">
        <v>25</v>
      </c>
      <c r="AA1" s="9">
        <v>26</v>
      </c>
      <c r="AB1" s="9">
        <v>27</v>
      </c>
      <c r="AC1" s="9">
        <v>28</v>
      </c>
      <c r="AD1" s="9">
        <v>29</v>
      </c>
      <c r="AE1" s="9">
        <v>30</v>
      </c>
      <c r="AF1" s="9">
        <v>31</v>
      </c>
      <c r="AG1" s="9">
        <v>32</v>
      </c>
      <c r="AH1" s="9">
        <v>33</v>
      </c>
      <c r="AI1" s="9">
        <v>34</v>
      </c>
      <c r="AJ1" s="9">
        <v>35</v>
      </c>
      <c r="AK1" s="9">
        <v>36</v>
      </c>
      <c r="AL1" s="9">
        <v>37</v>
      </c>
      <c r="AM1" s="9">
        <v>38</v>
      </c>
      <c r="AN1" s="9">
        <v>39</v>
      </c>
      <c r="AO1" s="9">
        <v>40</v>
      </c>
      <c r="AP1" s="9">
        <v>41</v>
      </c>
      <c r="AQ1" s="9">
        <v>42</v>
      </c>
      <c r="AR1" s="9">
        <v>43</v>
      </c>
      <c r="AS1" s="9">
        <v>44</v>
      </c>
      <c r="AT1" s="9">
        <v>45</v>
      </c>
      <c r="AU1" s="9">
        <v>46</v>
      </c>
      <c r="AV1" s="9">
        <v>47</v>
      </c>
      <c r="AW1" s="9">
        <v>48</v>
      </c>
      <c r="AX1" s="9">
        <v>49</v>
      </c>
      <c r="AY1" s="9">
        <v>50</v>
      </c>
      <c r="AZ1" s="9">
        <v>51</v>
      </c>
      <c r="BA1" s="9">
        <v>52</v>
      </c>
      <c r="BB1" s="9">
        <v>53</v>
      </c>
      <c r="BC1" s="9">
        <v>54</v>
      </c>
      <c r="BD1" s="9">
        <v>55</v>
      </c>
      <c r="BE1" s="9">
        <v>56</v>
      </c>
      <c r="BF1" s="9">
        <v>57</v>
      </c>
      <c r="BG1" s="9">
        <v>58</v>
      </c>
      <c r="BH1" s="9">
        <v>59</v>
      </c>
      <c r="BI1" s="9">
        <v>60</v>
      </c>
      <c r="BJ1" s="9">
        <v>61</v>
      </c>
      <c r="BK1" s="9">
        <v>62</v>
      </c>
      <c r="BL1" s="9">
        <v>63</v>
      </c>
      <c r="BM1" s="9">
        <v>64</v>
      </c>
      <c r="BN1" s="9">
        <v>65</v>
      </c>
      <c r="BO1" s="9">
        <v>66</v>
      </c>
      <c r="BP1" s="9">
        <v>67</v>
      </c>
      <c r="BQ1" s="9">
        <v>68</v>
      </c>
      <c r="BR1" s="9">
        <v>69</v>
      </c>
      <c r="BS1" s="9">
        <v>70</v>
      </c>
      <c r="BT1" s="9">
        <v>71</v>
      </c>
      <c r="BU1" s="9">
        <v>72</v>
      </c>
      <c r="BV1" s="9">
        <v>73</v>
      </c>
      <c r="BW1" s="9">
        <v>74</v>
      </c>
      <c r="BX1" s="9">
        <v>75</v>
      </c>
      <c r="BY1" s="9">
        <v>76</v>
      </c>
      <c r="BZ1" s="9">
        <v>77</v>
      </c>
      <c r="CA1" s="9">
        <v>78</v>
      </c>
      <c r="CB1" s="9">
        <v>79</v>
      </c>
      <c r="CC1" s="9" t="s">
        <v>34</v>
      </c>
    </row>
    <row r="2" spans="1:81" x14ac:dyDescent="0.2">
      <c r="A2" s="10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</row>
    <row r="3" spans="1:81" ht="15" x14ac:dyDescent="0.25">
      <c r="A3" s="12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</row>
    <row r="4" spans="1:81" x14ac:dyDescent="0.2">
      <c r="A4" s="9" t="s">
        <v>3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>
        <f>SUM(B4:AY4)</f>
        <v>0</v>
      </c>
    </row>
    <row r="5" spans="1:81" x14ac:dyDescent="0.2">
      <c r="A5" s="9" t="s">
        <v>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>
        <v>47952.75</v>
      </c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>
        <f t="shared" ref="CC5:CC22" si="0">SUM(B5:AY5)</f>
        <v>47952.75</v>
      </c>
    </row>
    <row r="6" spans="1:81" x14ac:dyDescent="0.2">
      <c r="A6" s="9" t="s">
        <v>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>
        <v>196.5</v>
      </c>
      <c r="X6" s="13">
        <v>294.75</v>
      </c>
      <c r="Y6" s="13">
        <v>589.5</v>
      </c>
      <c r="Z6" s="13"/>
      <c r="AA6" s="13"/>
      <c r="AB6" s="13"/>
      <c r="AC6" s="13"/>
      <c r="AD6" s="9"/>
      <c r="AE6" s="13">
        <v>196.5</v>
      </c>
      <c r="AF6" s="13">
        <v>393</v>
      </c>
      <c r="AG6" s="13"/>
      <c r="AH6" s="13">
        <v>3242.24</v>
      </c>
      <c r="AI6" s="13">
        <v>953.02</v>
      </c>
      <c r="AJ6" s="13">
        <v>1080.75</v>
      </c>
      <c r="AK6" s="13">
        <v>442.12</v>
      </c>
      <c r="AL6" s="13"/>
      <c r="AM6" s="13"/>
      <c r="AN6" s="13">
        <v>491.25</v>
      </c>
      <c r="AO6" s="13"/>
      <c r="AP6" s="13">
        <v>98.25</v>
      </c>
      <c r="AQ6" s="13">
        <v>196.5</v>
      </c>
      <c r="AR6" s="13"/>
      <c r="AS6" s="13">
        <v>6730.11</v>
      </c>
      <c r="AT6" s="13">
        <v>442.12</v>
      </c>
      <c r="AU6" s="13">
        <v>589.5</v>
      </c>
      <c r="AV6" s="13">
        <v>196.5</v>
      </c>
      <c r="AW6" s="13">
        <v>196.5</v>
      </c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>
        <v>0</v>
      </c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 t="s">
        <v>35</v>
      </c>
      <c r="BX6" s="13"/>
      <c r="BY6" s="13"/>
      <c r="BZ6" s="13"/>
      <c r="CA6" s="13"/>
      <c r="CB6" s="13"/>
      <c r="CC6" s="13">
        <f>SUM(B6:CB6)</f>
        <v>16329.11</v>
      </c>
    </row>
    <row r="7" spans="1:81" x14ac:dyDescent="0.2">
      <c r="A7" s="9" t="s">
        <v>6</v>
      </c>
      <c r="B7" s="13"/>
      <c r="C7" s="13"/>
      <c r="D7" s="13"/>
      <c r="E7" s="13"/>
      <c r="F7" s="13"/>
      <c r="G7" s="13"/>
      <c r="H7" s="13"/>
      <c r="I7" s="13"/>
      <c r="J7" s="13">
        <v>16112</v>
      </c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>
        <f t="shared" si="0"/>
        <v>16112</v>
      </c>
    </row>
    <row r="8" spans="1:81" x14ac:dyDescent="0.2">
      <c r="A8" s="9" t="s">
        <v>7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>
        <f t="shared" si="0"/>
        <v>0</v>
      </c>
    </row>
    <row r="9" spans="1:81" x14ac:dyDescent="0.2">
      <c r="A9" s="10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</row>
    <row r="10" spans="1:81" x14ac:dyDescent="0.2">
      <c r="A10" s="10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</row>
    <row r="11" spans="1:81" ht="15" x14ac:dyDescent="0.25">
      <c r="A11" s="12" t="s">
        <v>9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</row>
    <row r="12" spans="1:81" x14ac:dyDescent="0.2">
      <c r="A12" s="9" t="s">
        <v>36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>
        <f t="shared" si="0"/>
        <v>0</v>
      </c>
    </row>
    <row r="13" spans="1:81" x14ac:dyDescent="0.2">
      <c r="A13" s="9" t="s">
        <v>11</v>
      </c>
      <c r="B13" s="13"/>
      <c r="C13" s="13"/>
      <c r="D13" s="13"/>
      <c r="E13" s="13">
        <v>478</v>
      </c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>
        <f t="shared" si="0"/>
        <v>478</v>
      </c>
    </row>
    <row r="14" spans="1:81" x14ac:dyDescent="0.2">
      <c r="A14" s="9" t="s">
        <v>12</v>
      </c>
      <c r="B14" s="13"/>
      <c r="C14" s="13"/>
      <c r="D14" s="13"/>
      <c r="E14" s="13"/>
      <c r="F14" s="13"/>
      <c r="G14" s="13">
        <v>5035</v>
      </c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>
        <v>596</v>
      </c>
      <c r="S14" s="13">
        <v>167.6</v>
      </c>
      <c r="T14" s="13"/>
      <c r="U14" s="13"/>
      <c r="V14" s="13">
        <v>1290</v>
      </c>
      <c r="W14" s="13"/>
      <c r="X14" s="13"/>
      <c r="Y14" s="13"/>
      <c r="Z14" s="13"/>
      <c r="AA14" s="13"/>
      <c r="AB14" s="13">
        <v>1248</v>
      </c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>
        <v>3977.92</v>
      </c>
      <c r="BN14" s="13"/>
      <c r="BO14" s="13"/>
      <c r="BP14" s="13"/>
      <c r="BQ14" s="13">
        <v>732</v>
      </c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>
        <f>SUM(B14:CB14)</f>
        <v>13046.52</v>
      </c>
    </row>
    <row r="15" spans="1:81" x14ac:dyDescent="0.2">
      <c r="A15" s="9" t="s">
        <v>13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>
        <v>2040</v>
      </c>
      <c r="P15" s="13"/>
      <c r="Q15" s="13"/>
      <c r="R15" s="13"/>
      <c r="S15" s="13"/>
      <c r="T15" s="13"/>
      <c r="U15" s="13">
        <v>680</v>
      </c>
      <c r="V15" s="13"/>
      <c r="W15" s="13"/>
      <c r="X15" s="13"/>
      <c r="Y15" s="13"/>
      <c r="Z15" s="13"/>
      <c r="AA15" s="13"/>
      <c r="AB15" s="13"/>
      <c r="AC15" s="13">
        <v>680</v>
      </c>
      <c r="AD15" s="13">
        <v>680</v>
      </c>
      <c r="AE15" s="13"/>
      <c r="AF15" s="13"/>
      <c r="AG15" s="13"/>
      <c r="AH15" s="13"/>
      <c r="AI15" s="13"/>
      <c r="AJ15" s="13"/>
      <c r="AK15" s="13"/>
      <c r="AL15" s="13"/>
      <c r="AM15" s="13">
        <v>680</v>
      </c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>
        <v>680</v>
      </c>
      <c r="BA15" s="13"/>
      <c r="BB15" s="13"/>
      <c r="BC15" s="13">
        <v>680</v>
      </c>
      <c r="BD15" s="13"/>
      <c r="BE15" s="13"/>
      <c r="BF15" s="13">
        <v>680</v>
      </c>
      <c r="BG15" s="13"/>
      <c r="BH15" s="13">
        <v>680</v>
      </c>
      <c r="BI15" s="13"/>
      <c r="BJ15" s="13"/>
      <c r="BK15" s="13"/>
      <c r="BL15" s="13"/>
      <c r="BM15" s="13"/>
      <c r="BN15" s="13"/>
      <c r="BO15" s="13"/>
      <c r="BP15" s="13"/>
      <c r="BQ15" s="13"/>
      <c r="BR15" s="13">
        <v>680</v>
      </c>
      <c r="BS15" s="13"/>
      <c r="BT15" s="13"/>
      <c r="BU15" s="13" t="s">
        <v>37</v>
      </c>
      <c r="BV15" s="13"/>
      <c r="BW15" s="13"/>
      <c r="BX15" s="13"/>
      <c r="BY15" s="13"/>
      <c r="BZ15" s="13"/>
      <c r="CA15" s="13"/>
      <c r="CB15" s="13"/>
      <c r="CC15" s="13">
        <f>SUM(B15:CB15)</f>
        <v>8160</v>
      </c>
    </row>
    <row r="16" spans="1:81" x14ac:dyDescent="0.2">
      <c r="A16" s="9" t="s">
        <v>14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>
        <v>1548</v>
      </c>
      <c r="BJ16" s="13">
        <v>0</v>
      </c>
      <c r="BK16" s="13"/>
      <c r="BL16" s="13"/>
      <c r="BM16" s="13"/>
      <c r="BN16" s="13"/>
      <c r="BO16" s="13"/>
      <c r="BP16" s="13"/>
      <c r="BQ16" s="13"/>
      <c r="BR16" s="13"/>
      <c r="BS16" s="13">
        <v>1698</v>
      </c>
      <c r="BT16" s="13">
        <v>6435</v>
      </c>
      <c r="BU16" s="13"/>
      <c r="BV16" s="13"/>
      <c r="BW16" s="13"/>
      <c r="BX16" s="13"/>
      <c r="BY16" s="13"/>
      <c r="BZ16" s="13"/>
      <c r="CA16" s="13"/>
      <c r="CB16" s="13"/>
      <c r="CC16" s="13">
        <f>SUM(AP16:CB16)</f>
        <v>9681</v>
      </c>
    </row>
    <row r="17" spans="1:81" x14ac:dyDescent="0.2">
      <c r="A17" s="9" t="s">
        <v>15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>
        <v>2000</v>
      </c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>
        <f>SUM(AP17:CB17)</f>
        <v>2000</v>
      </c>
    </row>
    <row r="18" spans="1:81" x14ac:dyDescent="0.2">
      <c r="A18" s="9" t="s">
        <v>16</v>
      </c>
      <c r="B18" s="13"/>
      <c r="C18" s="13"/>
      <c r="D18" s="13"/>
      <c r="E18" s="13"/>
      <c r="F18" s="13">
        <v>8</v>
      </c>
      <c r="G18" s="13"/>
      <c r="H18" s="13"/>
      <c r="I18" s="13">
        <v>4</v>
      </c>
      <c r="J18" s="13"/>
      <c r="K18" s="13"/>
      <c r="L18" s="13"/>
      <c r="M18" s="13">
        <v>4</v>
      </c>
      <c r="N18" s="13"/>
      <c r="O18" s="13"/>
      <c r="P18" s="13"/>
      <c r="Q18" s="13">
        <v>4</v>
      </c>
      <c r="R18" s="13"/>
      <c r="S18" s="13"/>
      <c r="T18" s="13">
        <v>4</v>
      </c>
      <c r="U18" s="13"/>
      <c r="V18" s="13"/>
      <c r="W18" s="13"/>
      <c r="X18" s="13"/>
      <c r="Y18" s="13"/>
      <c r="Z18" s="13"/>
      <c r="AA18" s="13">
        <v>2</v>
      </c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>
        <v>250</v>
      </c>
      <c r="AP18" s="13"/>
      <c r="AQ18" s="13"/>
      <c r="AR18" s="13"/>
      <c r="AS18" s="13"/>
      <c r="AT18" s="13"/>
      <c r="AU18" s="13"/>
      <c r="AV18" s="13"/>
      <c r="AW18" s="13"/>
      <c r="AX18" s="13">
        <v>8</v>
      </c>
      <c r="AY18" s="13"/>
      <c r="AZ18" s="13"/>
      <c r="BA18" s="13"/>
      <c r="BB18" s="13">
        <v>6</v>
      </c>
      <c r="BC18" s="13"/>
      <c r="BD18" s="13">
        <v>200</v>
      </c>
      <c r="BE18" s="13">
        <v>2</v>
      </c>
      <c r="BF18" s="13"/>
      <c r="BG18" s="13">
        <v>2</v>
      </c>
      <c r="BH18" s="13"/>
      <c r="BI18" s="13"/>
      <c r="BJ18" s="13"/>
      <c r="BK18" s="13"/>
      <c r="BL18" s="13"/>
      <c r="BM18" s="13"/>
      <c r="BN18" s="13"/>
      <c r="BO18" s="13">
        <v>6</v>
      </c>
      <c r="BP18" s="13"/>
      <c r="BQ18" s="13"/>
      <c r="BR18" s="13"/>
      <c r="BS18" s="13"/>
      <c r="BT18" s="13"/>
      <c r="BU18" s="13"/>
      <c r="BV18" s="13"/>
      <c r="BW18" s="13"/>
      <c r="BX18" s="13">
        <v>4</v>
      </c>
      <c r="BY18" s="13"/>
      <c r="BZ18" s="13"/>
      <c r="CA18" s="13"/>
      <c r="CB18" s="13"/>
      <c r="CC18" s="13">
        <f>SUM(B18:CB18)</f>
        <v>504</v>
      </c>
    </row>
    <row r="19" spans="1:81" x14ac:dyDescent="0.2">
      <c r="A19" s="9" t="s">
        <v>38</v>
      </c>
      <c r="B19" s="13">
        <v>1500</v>
      </c>
      <c r="C19" s="13">
        <v>872.55</v>
      </c>
      <c r="D19" s="13">
        <v>695.35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>
        <v>5000</v>
      </c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>
        <f>SUM(B19:CB19)</f>
        <v>8067.9</v>
      </c>
    </row>
    <row r="20" spans="1:81" x14ac:dyDescent="0.2">
      <c r="A20" s="9" t="s">
        <v>39</v>
      </c>
      <c r="B20" s="13"/>
      <c r="C20" s="13"/>
      <c r="D20" s="13"/>
      <c r="E20" s="13"/>
      <c r="F20" s="13"/>
      <c r="G20" s="13"/>
      <c r="H20" s="13"/>
      <c r="I20" s="13"/>
      <c r="J20" s="13"/>
      <c r="K20" s="13">
        <v>1000</v>
      </c>
      <c r="L20" s="13">
        <v>1973</v>
      </c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>
        <f t="shared" si="0"/>
        <v>2973</v>
      </c>
    </row>
    <row r="21" spans="1:81" x14ac:dyDescent="0.2">
      <c r="A21" s="9" t="s">
        <v>19</v>
      </c>
      <c r="B21" s="13"/>
      <c r="C21" s="13"/>
      <c r="D21" s="13"/>
      <c r="E21" s="13"/>
      <c r="F21" s="13"/>
      <c r="G21" s="13"/>
      <c r="H21" s="13">
        <v>4715.49</v>
      </c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>
        <v>449</v>
      </c>
      <c r="BM21" s="13"/>
      <c r="BN21" s="13"/>
      <c r="BO21" s="13"/>
      <c r="BP21" s="13"/>
      <c r="BQ21" s="13"/>
      <c r="BR21" s="13"/>
      <c r="BS21" s="13"/>
      <c r="BT21" s="13"/>
      <c r="BU21" s="13"/>
      <c r="BV21" s="13">
        <v>3344</v>
      </c>
      <c r="BW21" s="13"/>
      <c r="BX21" s="13"/>
      <c r="BY21" s="13"/>
      <c r="BZ21" s="13"/>
      <c r="CA21" s="13"/>
      <c r="CB21" s="13"/>
      <c r="CC21" s="13">
        <f t="shared" si="0"/>
        <v>4715.49</v>
      </c>
    </row>
    <row r="22" spans="1:81" x14ac:dyDescent="0.2">
      <c r="A22" s="9" t="s">
        <v>23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>
        <v>8000</v>
      </c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>
        <f t="shared" si="0"/>
        <v>8000</v>
      </c>
    </row>
    <row r="23" spans="1:81" x14ac:dyDescent="0.2">
      <c r="A23" s="9" t="s">
        <v>30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>
        <v>3192</v>
      </c>
      <c r="AA23" s="9"/>
      <c r="AB23" s="9"/>
      <c r="AC23" s="9"/>
      <c r="AD23" s="9"/>
      <c r="AE23" s="9"/>
      <c r="AF23" s="9"/>
      <c r="AG23" s="9">
        <v>40</v>
      </c>
      <c r="AH23" s="9"/>
      <c r="AI23" s="9"/>
      <c r="AJ23" s="9"/>
      <c r="AK23" s="9"/>
      <c r="AL23" s="9">
        <v>20</v>
      </c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13">
        <f>SUM(B23:CB23)</f>
        <v>3252</v>
      </c>
    </row>
    <row r="24" spans="1:81" x14ac:dyDescent="0.2">
      <c r="A24" s="9" t="s">
        <v>40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>
        <v>11250</v>
      </c>
      <c r="AZ24" s="9"/>
      <c r="BA24" s="9">
        <v>6875</v>
      </c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13">
        <f>SUM(B24:CB24)</f>
        <v>18125</v>
      </c>
    </row>
    <row r="25" spans="1:81" x14ac:dyDescent="0.2">
      <c r="A25" s="9" t="s">
        <v>41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>
        <v>10000</v>
      </c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>
        <f>SUM(AR25:CB25)</f>
        <v>10000</v>
      </c>
    </row>
  </sheetData>
  <pageMargins left="0.7" right="0.7" top="0.75" bottom="0.75" header="0.3" footer="0.3"/>
  <pageSetup paperSize="8" fitToWidth="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0" sqref="F20"/>
    </sheetView>
  </sheetViews>
  <sheetFormatPr baseColWidth="10" defaultColWidth="11" defaultRowHeight="14.25" x14ac:dyDescent="0.2"/>
  <cols>
    <col min="1" max="16384" width="11" style="1"/>
  </cols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Regnskap og budsjett</vt:lpstr>
      <vt:lpstr>Kommentarer</vt:lpstr>
      <vt:lpstr>Bilagsføring</vt:lpstr>
      <vt:lpstr>Vedlegg</vt:lpstr>
    </vt:vector>
  </TitlesOfParts>
  <Manager/>
  <Company>Norges Naturvernforbund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sl</dc:creator>
  <cp:keywords/>
  <dc:description/>
  <cp:lastModifiedBy>Vera Johannessen</cp:lastModifiedBy>
  <cp:revision/>
  <dcterms:created xsi:type="dcterms:W3CDTF">2010-11-25T13:05:38Z</dcterms:created>
  <dcterms:modified xsi:type="dcterms:W3CDTF">2025-02-23T20:44:36Z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a2396b7-5846-48ff-8468-5f49f8ad722a_Enabled">
    <vt:lpwstr>true</vt:lpwstr>
  </property>
  <property fmtid="{D5CDD505-2E9C-101B-9397-08002B2CF9AE}" pid="3" name="MSIP_Label_7a2396b7-5846-48ff-8468-5f49f8ad722a_SetDate">
    <vt:lpwstr>2024-04-17T10:14:58Z</vt:lpwstr>
  </property>
  <property fmtid="{D5CDD505-2E9C-101B-9397-08002B2CF9AE}" pid="4" name="MSIP_Label_7a2396b7-5846-48ff-8468-5f49f8ad722a_Method">
    <vt:lpwstr>Standard</vt:lpwstr>
  </property>
  <property fmtid="{D5CDD505-2E9C-101B-9397-08002B2CF9AE}" pid="5" name="MSIP_Label_7a2396b7-5846-48ff-8468-5f49f8ad722a_Name">
    <vt:lpwstr>Lav</vt:lpwstr>
  </property>
  <property fmtid="{D5CDD505-2E9C-101B-9397-08002B2CF9AE}" pid="6" name="MSIP_Label_7a2396b7-5846-48ff-8468-5f49f8ad722a_SiteId">
    <vt:lpwstr>e6795081-6391-442e-9ab4-5e9ef74f18ea</vt:lpwstr>
  </property>
  <property fmtid="{D5CDD505-2E9C-101B-9397-08002B2CF9AE}" pid="7" name="MSIP_Label_7a2396b7-5846-48ff-8468-5f49f8ad722a_ActionId">
    <vt:lpwstr>babb2007-07ee-4205-8858-8c767871e32c</vt:lpwstr>
  </property>
  <property fmtid="{D5CDD505-2E9C-101B-9397-08002B2CF9AE}" pid="8" name="MSIP_Label_7a2396b7-5846-48ff-8468-5f49f8ad722a_ContentBits">
    <vt:lpwstr>0</vt:lpwstr>
  </property>
</Properties>
</file>